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7" lowestEdited="6" rupBuild="30026" codeName="{28389E77-7640-9E18-AD5C-E98E2F4A8B83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410474\Downloads\"/>
    </mc:Choice>
  </mc:AlternateContent>
  <bookViews>
    <workbookView xWindow="555" yWindow="525" windowWidth="20805" windowHeight="14205" tabRatio="818"/>
  </bookViews>
  <sheets>
    <sheet name="工事費内訳書" sheetId="59" r:id="rId1"/>
  </sheets>
  <definedNames>
    <definedName name="_xlnm.Print_Titles">#REF!</definedName>
    <definedName name="工事番号">#REF!</definedName>
    <definedName name="項目001">#REF!</definedName>
    <definedName name="項目002">#REF!</definedName>
    <definedName name="項目003">#REF!</definedName>
    <definedName name="内訳書工事価格総計">#REF!</definedName>
    <definedName name="_xlnm.Print_Area" localSheetId="0">工事費内訳書!$A$1:$G$71</definedName>
    <definedName name="_xlnm.Print_Titles" localSheetId="0">工事費内訳書!$3:$9</definedName>
    <definedName name="工事価格総計" localSheetId="0">工事費内訳書!#REF!</definedName>
    <definedName name="工事名" localSheetId="0">工事費内訳書!$B$8</definedName>
    <definedName name="内訳書工事価格" localSheetId="0">工事費内訳書!$G$71</definedName>
    <definedName name="内訳書工事価格総計" localSheetId="0">工事費内訳書!#REF!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工事費内訳書!$I$71</definedName>
    <definedName name="内訳書直接工事費総計" localSheetId="0">工事費内訳書!#REF!</definedName>
    <definedName name="内訳書直接工事費総計通番" localSheetId="0">工事費内訳書!#REF!</definedName>
  </definedNames>
  <calcPr/>
</workbook>
</file>

<file path=xl/calcChain.xml><?xml version="1.0" encoding="utf-8"?>
<calcChain xmlns="http://schemas.openxmlformats.org/spreadsheetml/2006/main">
  <c i="59" l="1" r="G71"/>
  <c r="G70"/>
  <c r="G68"/>
  <c r="G67"/>
  <c r="G66"/>
  <c r="G61"/>
  <c r="G58"/>
  <c r="G57"/>
  <c r="G56"/>
  <c r="G54"/>
  <c r="G53"/>
  <c r="G52"/>
  <c r="G50"/>
  <c r="G49"/>
  <c r="G46"/>
  <c r="G45"/>
  <c r="G44"/>
  <c r="G41"/>
  <c r="G34"/>
  <c r="G33"/>
  <c r="G23"/>
  <c r="G22"/>
  <c r="G17"/>
  <c r="G16"/>
  <c r="G15"/>
  <c r="G12"/>
  <c r="G10"/>
</calcChain>
</file>

<file path=xl/sharedStrings.xml><?xml version="1.0" encoding="utf-8"?>
<sst xmlns="http://schemas.openxmlformats.org/spreadsheetml/2006/main">
  <si>
    <t>住　　　　所</t>
  </si>
  <si>
    <t>商号又は名称</t>
  </si>
  <si>
    <t>代 表 者 名</t>
  </si>
  <si>
    <t>工事費内訳書</t>
  </si>
  <si>
    <t>工 事 名</t>
  </si>
  <si>
    <t>Ｒ８三耕　地すべり　井ノ久保　山腹工事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</si>
  <si>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</si>
  <si>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</si>
  <si>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</si>
  <si>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</si>
  <si>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</si>
  <si>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</si>
  <si>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</si>
  <si>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</si>
  <si>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（うち安全衛生経費）
_x000d_</t>
  </si>
  <si>
    <t>anzen1</t>
  </si>
  <si>
    <t>直接工事費
_x000d_</t>
  </si>
  <si>
    <t>（うち材料費）
_x000d_</t>
  </si>
  <si>
    <t>zairyo1</t>
  </si>
  <si>
    <t>（うち労務費）
_x000d_</t>
  </si>
  <si>
    <t>roumu1</t>
  </si>
  <si>
    <t>直接工事費（仮設工を除く）
_x000d_</t>
  </si>
  <si>
    <t>土工
_x000d_</t>
  </si>
  <si>
    <t>掘削工
_x000d_5段目</t>
  </si>
  <si>
    <t>掘削
_x000d_片切掘削</t>
  </si>
  <si>
    <t>m3</t>
  </si>
  <si>
    <t>掘削
_x000d_オープン掘削</t>
  </si>
  <si>
    <t>法面整形
_x000d_</t>
  </si>
  <si>
    <t>㎡</t>
  </si>
  <si>
    <t>土砂等運搬
_x000d_</t>
  </si>
  <si>
    <t>法面工
_x000d_</t>
  </si>
  <si>
    <t>水抜きボーリング工
_x000d_4段目</t>
  </si>
  <si>
    <t>集排水ボーリング（ロータリーパーカッション式）
_x000d_地表,ﾚｷ質土,φ90mm</t>
  </si>
  <si>
    <t>ｍ</t>
  </si>
  <si>
    <t>集排水ボーリング（ロータリーパーカッション式）
_x000d_地表,軟岩,φ90mm</t>
  </si>
  <si>
    <t>保孔管（ロータリーパーカッション式）
_x000d_3方向ｽﾄﾚｰﾅｰ,地表,VP</t>
  </si>
  <si>
    <t>保孔管（ロータリーパーカッション式）
_x000d_4方向ｽﾄﾚｰﾅｰ,地表,VP</t>
  </si>
  <si>
    <t>硬質ポリ塩化ビニル管
_x000d_VPφ75</t>
  </si>
  <si>
    <t>エルボ
_x000d_φ75、45度</t>
  </si>
  <si>
    <t>個</t>
  </si>
  <si>
    <t>足場（地表）（ロータリーパーカッション式）
_x000d_平地</t>
  </si>
  <si>
    <t>空m3</t>
  </si>
  <si>
    <t>ボーリング仮設機材（ロータリーパーカッション式）
_x000d_地表</t>
  </si>
  <si>
    <t>回</t>
  </si>
  <si>
    <t>孔口保護工
_x000d_</t>
  </si>
  <si>
    <t>排水構造物工
_x000d_</t>
  </si>
  <si>
    <t>排水構造物工
_x000d_4段目</t>
  </si>
  <si>
    <t>床掘り
_x000d_</t>
  </si>
  <si>
    <t>基面整正
_x000d_</t>
  </si>
  <si>
    <t>埋戻
_x000d_</t>
  </si>
  <si>
    <t>小段排水路
_x000d_300A</t>
  </si>
  <si>
    <t>縦排水路
_x000d_高密度ポリエチレン管φ300</t>
  </si>
  <si>
    <t>集水枡
_x000d_</t>
  </si>
  <si>
    <t>箇所</t>
  </si>
  <si>
    <t>平張コンクリート工
_x000d_4段目</t>
  </si>
  <si>
    <t>コンクリート工
_x000d_σ≧18kN/mm2</t>
  </si>
  <si>
    <t>型枠工
_x000d_</t>
  </si>
  <si>
    <t>直接工事費（仮設工）
_x000d_</t>
  </si>
  <si>
    <t>仮設工
_x000d_</t>
  </si>
  <si>
    <t>仮設工
_x000d_索道</t>
  </si>
  <si>
    <t>索道架設費
_x000d_</t>
  </si>
  <si>
    <t>索道運搬費
_x000d_</t>
  </si>
  <si>
    <t>間接工事費
_x000d_</t>
  </si>
  <si>
    <t>共通仮設費
_x000d_</t>
  </si>
  <si>
    <t>共通仮設費（率計上分）
_x000d_</t>
  </si>
  <si>
    <t>運搬費
_x000d_</t>
  </si>
  <si>
    <t>共通仮設（積上げ）
_x000d_</t>
  </si>
  <si>
    <t>準備費
_x000d_</t>
  </si>
  <si>
    <t>木根等処分
_x000d_木枝</t>
  </si>
  <si>
    <t>木根等処分
_x000d_木根</t>
  </si>
  <si>
    <t>現場管理費
_x000d_</t>
  </si>
  <si>
    <t>（うち法定福利費の事業主負担額）
_x000d_</t>
  </si>
  <si>
    <t>houtei1</t>
  </si>
  <si>
    <t>（うち建退共制度の掛金）
_x000d_</t>
  </si>
  <si>
    <t>kentai1</t>
  </si>
  <si>
    <t>現場管理費（率計上）
_x000d_</t>
  </si>
  <si>
    <t>一般管理費等
_x000d_</t>
  </si>
  <si>
    <t>一括計上価格
_x000d_</t>
  </si>
  <si>
    <t>土壌試験費
_x000d_</t>
  </si>
  <si>
    <t>土壌試験費
_x000d_条例第58条，施行規則第35条</t>
  </si>
  <si>
    <t>工事価格
_x000d_</t>
  </si>
  <si>
    <t>入札書記載金額(税抜き)</t>
  </si>
  <si>
    <t>－</t>
  </si>
</sst>
</file>

<file path=xl/styles.xml><?xml version="1.0" encoding="utf-8"?>
<styleSheet xmlns="http://schemas.openxmlformats.org/spreadsheetml/2006/main">
  <numFmts count="3">
    <numFmt numFmtId="169" formatCode="[$-411]ggge&quot;年&quot;m&quot;月&quot;d&quot;日&quot;;@"/>
    <numFmt numFmtId="170" formatCode="#,###,###,###,##0_ "/>
    <numFmt numFmtId="171" formatCode="#,###,###,##0"/>
  </numFmts>
  <fonts count="6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hair">
        <color indexed="64"/>
      </right>
      <top style="thin">
        <color indexed="64"/>
      </top>
      <bottom style="thin">
        <color indexed="64"/>
      </bottom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indexed="64"/>
      </left>
      <right style="hair">
        <color indexed="64"/>
      </right>
      <bottom style="hair">
        <color indexed="64"/>
      </bottom>
    </border>
    <border>
      <right style="thin">
        <color indexed="64"/>
      </right>
      <bottom style="hair">
        <color indexed="64"/>
      </bottom>
    </border>
    <border>
      <left style="thin">
        <color indexed="64"/>
      </left>
      <bottom style="hair">
        <color indexed="64"/>
      </bottom>
    </border>
    <border>
      <bottom style="hair">
        <color indexed="64"/>
      </bottom>
    </border>
    <border>
      <right style="hair">
        <color indexed="64"/>
      </right>
      <bottom style="hair">
        <color indexed="64"/>
      </bottom>
    </border>
    <border>
      <left style="thin">
        <color indexed="64"/>
      </left>
      <top style="hair">
        <color indexed="64"/>
      </top>
      <bottom style="thin">
        <color indexed="64"/>
      </bottom>
    </border>
    <border>
      <top style="hair">
        <color indexed="64"/>
      </top>
      <bottom style="thin">
        <color indexed="64"/>
      </bottom>
    </border>
    <border>
      <right style="hair">
        <color indexed="8"/>
      </right>
      <top style="hair">
        <color indexed="64"/>
      </top>
      <bottom style="thin">
        <color indexed="64"/>
      </bottom>
    </border>
    <border>
      <left style="hair">
        <color indexed="8"/>
      </left>
      <right style="hair">
        <color indexed="8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</borders>
  <cellStyleXfs count="7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33">
    <xf numFmtId="0" fontId="0" fillId="0" borderId="0" xfId="0"/>
    <xf numFmtId="0" fontId="1" fillId="0" borderId="0" xfId="1" applyFont="1"/>
    <xf numFmtId="169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0" fontId="2" fillId="0" borderId="0" xfId="2">
      <alignment vertical="center"/>
    </xf>
    <xf numFmtId="49" fontId="3" fillId="0" borderId="0" xfId="1" applyNumberFormat="1" applyFont="1" applyAlignment="1">
      <alignment horizontal="center" vertical="top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0" fontId="1" fillId="0" borderId="10" xfId="1" applyNumberFormat="1" applyFont="1" applyBorder="1" applyAlignment="1">
      <alignment horizontal="right"/>
    </xf>
    <xf numFmtId="0" fontId="1" fillId="0" borderId="0" xfId="1" applyFont="1"/>
    <xf numFmtId="170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170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17" xfId="3" applyNumberFormat="1" applyFont="1" applyBorder="1" applyAlignment="1">
      <alignment horizontal="center"/>
    </xf>
    <xf numFmtId="171" fontId="1" fillId="0" borderId="17" xfId="3" applyNumberFormat="1" applyFont="1" applyBorder="1" applyAlignment="1">
      <alignment horizontal="center"/>
    </xf>
    <xf numFmtId="170" fontId="1" fillId="0" borderId="18" xfId="1" applyNumberFormat="1" applyFont="1" applyBorder="1" applyAlignment="1">
      <alignment horizontal="right"/>
    </xf>
    <xf numFmtId="170" fontId="1" fillId="0" borderId="0" xfId="1" applyNumberFormat="1" applyFont="1" applyAlignment="1">
      <alignment horizontal="center"/>
    </xf>
  </cellXfs>
  <cellStyles count="7">
    <cellStyle name="Normal" xfId="0" builtinId="0"/>
    <cellStyle name="標準_内訳書サンプル" xfId="1"/>
    <cellStyle name="標準_75雛形" xfId="2"/>
    <cellStyle name="標準_75雛形_1" xfId="3"/>
    <cellStyle name="標準 2" xfId="4"/>
    <cellStyle name="標準 3" xfId="5"/>
    <cellStyle name="標準_積算内訳書 (山形県土木部)" xfId="6"/>
  </cellStyles>
  <dxfs count="0"/>
  <tableStyles count="0" defaultTableStyle="TableStyleMedium9" defaultPivotStyle="PivotStyleLight16"/>
  <colors>
    <mruColors>
      <color rgb="FFCCFFFF"/>
    </mru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calcChain" Target="calcChain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Sheet22"/>
  <sheetViews>
    <sheetView tabSelected="1" showGridLines="0" zoomScaleNormal="100" zoomScaleSheetLayoutView="100" workbookViewId="0"/>
  </sheetViews>
  <sheetFormatPr defaultColWidth="9" defaultRowHeight="13.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ht="11.25" customHeight="1">
      <c r="A1" s="1"/>
      <c r="B1" s="1"/>
      <c r="C1" s="1"/>
      <c r="D1" s="1"/>
      <c r="E1" s="1"/>
      <c r="F1" s="1"/>
      <c r="G1" s="2"/>
      <c r="H1" s="1"/>
      <c r="I1" s="1"/>
      <c r="J1" s="1"/>
    </row>
    <row r="2" ht="22.5" customHeight="1">
      <c r="A2" s="3"/>
      <c r="B2" s="1"/>
      <c r="C2" s="1"/>
      <c r="D2" s="1"/>
      <c r="E2" s="1"/>
      <c r="F2" s="1"/>
      <c r="G2" s="1"/>
      <c r="H2" s="1"/>
      <c r="I2" s="1"/>
      <c r="J2" s="1"/>
    </row>
    <row r="3" ht="11.25" customHeight="1">
      <c r="A3" s="1"/>
      <c r="B3" s="1"/>
      <c r="C3" s="1"/>
      <c r="D3" s="1"/>
      <c r="E3" s="4" t="s">
        <v>0</v>
      </c>
      <c r="F3" s="5"/>
      <c r="G3" s="5"/>
      <c r="H3" s="1"/>
      <c r="I3" s="1"/>
      <c r="J3" s="1"/>
    </row>
    <row r="4" ht="11.25" customHeight="1">
      <c r="A4" s="1"/>
      <c r="B4" s="1"/>
      <c r="C4" s="1"/>
      <c r="D4" s="1"/>
      <c r="E4" s="4" t="s">
        <v>1</v>
      </c>
      <c r="F4" s="5"/>
      <c r="G4" s="5"/>
      <c r="H4" s="1"/>
      <c r="I4" s="1"/>
      <c r="J4" s="1"/>
    </row>
    <row r="5" ht="11.25" customHeight="1">
      <c r="A5" s="1"/>
      <c r="B5" s="1"/>
      <c r="C5" s="1"/>
      <c r="D5" s="1"/>
      <c r="E5" s="4" t="s">
        <v>2</v>
      </c>
      <c r="F5" s="5"/>
      <c r="G5" s="5"/>
      <c r="H5" s="1"/>
      <c r="I5" s="1"/>
      <c r="J5" s="1"/>
    </row>
    <row r="6" ht="11.25" customHeight="1">
      <c r="A6" s="6"/>
      <c r="B6" s="6"/>
      <c r="C6" s="6"/>
      <c r="D6" s="6"/>
      <c r="E6" s="6"/>
      <c r="F6" s="6"/>
      <c r="G6" s="6"/>
      <c r="H6" s="6"/>
      <c r="I6" s="6"/>
      <c r="J6" s="6"/>
    </row>
    <row r="7" ht="39" customHeight="1">
      <c r="A7" s="7" t="s">
        <v>3</v>
      </c>
      <c r="B7" s="7"/>
      <c r="C7" s="7"/>
      <c r="D7" s="7"/>
      <c r="E7" s="7"/>
      <c r="F7" s="7"/>
      <c r="G7" s="7"/>
      <c r="H7" s="1"/>
      <c r="I7" s="1"/>
      <c r="J7" s="1"/>
    </row>
    <row r="8" ht="11.25" customHeight="1">
      <c r="A8" s="3" t="s">
        <v>4</v>
      </c>
      <c r="B8" s="3" t="s">
        <v>5</v>
      </c>
      <c r="C8" s="3"/>
      <c r="D8" s="3"/>
      <c r="E8" s="3"/>
      <c r="F8" s="3"/>
      <c r="G8" s="3"/>
      <c r="H8" s="1"/>
      <c r="I8" s="1"/>
      <c r="J8" s="1"/>
    </row>
    <row r="9" ht="11.25" customHeight="1">
      <c r="A9" s="8" t="s">
        <v>6</v>
      </c>
      <c r="B9" s="9"/>
      <c r="C9" s="9"/>
      <c r="D9" s="10"/>
      <c r="E9" s="11" t="s">
        <v>7</v>
      </c>
      <c r="F9" s="11" t="s">
        <v>8</v>
      </c>
      <c r="G9" s="12" t="s">
        <v>9</v>
      </c>
      <c r="H9" s="1"/>
      <c r="I9" s="13" t="s">
        <v>10</v>
      </c>
      <c r="J9" s="13" t="s">
        <v>11</v>
      </c>
    </row>
    <row r="10" ht="42" customHeight="1">
      <c r="A10" s="14" t="s">
        <v>12</v>
      </c>
      <c r="B10" s="15"/>
      <c r="C10" s="15"/>
      <c r="D10" s="16"/>
      <c r="E10" s="17" t="s">
        <v>13</v>
      </c>
      <c r="F10" s="18">
        <v>1</v>
      </c>
      <c r="G10" s="19">
        <f>+G12+G49</f>
        <v>0</v>
      </c>
      <c r="H10" s="20"/>
      <c r="I10" s="21">
        <v>1</v>
      </c>
      <c r="J10" s="21"/>
    </row>
    <row r="11" ht="42" customHeight="1">
      <c r="A11" s="22"/>
      <c r="B11" s="15" t="s">
        <v>14</v>
      </c>
      <c r="C11" s="15"/>
      <c r="D11" s="16"/>
      <c r="E11" s="17" t="s">
        <v>13</v>
      </c>
      <c r="F11" s="18">
        <v>1</v>
      </c>
      <c r="G11" s="23"/>
      <c r="H11" s="20"/>
      <c r="I11" s="21">
        <v>2</v>
      </c>
      <c r="J11" s="21" t="s">
        <v>15</v>
      </c>
    </row>
    <row r="12" ht="42" customHeight="1">
      <c r="A12" s="14" t="s">
        <v>16</v>
      </c>
      <c r="B12" s="15"/>
      <c r="C12" s="15"/>
      <c r="D12" s="16"/>
      <c r="E12" s="17" t="s">
        <v>13</v>
      </c>
      <c r="F12" s="18">
        <v>1</v>
      </c>
      <c r="G12" s="19">
        <f>+G15+G44</f>
        <v>0</v>
      </c>
      <c r="H12" s="20"/>
      <c r="I12" s="21">
        <v>3</v>
      </c>
      <c r="J12" s="21">
        <v>20</v>
      </c>
    </row>
    <row r="13" ht="42" customHeight="1">
      <c r="A13" s="22"/>
      <c r="B13" s="15" t="s">
        <v>17</v>
      </c>
      <c r="C13" s="15"/>
      <c r="D13" s="16"/>
      <c r="E13" s="17" t="s">
        <v>13</v>
      </c>
      <c r="F13" s="18">
        <v>1</v>
      </c>
      <c r="G13" s="23"/>
      <c r="H13" s="20"/>
      <c r="I13" s="21">
        <v>4</v>
      </c>
      <c r="J13" s="21" t="s">
        <v>18</v>
      </c>
    </row>
    <row r="14" ht="42" customHeight="1">
      <c r="A14" s="22"/>
      <c r="B14" s="15" t="s">
        <v>19</v>
      </c>
      <c r="C14" s="15"/>
      <c r="D14" s="16"/>
      <c r="E14" s="17" t="s">
        <v>13</v>
      </c>
      <c r="F14" s="18">
        <v>1</v>
      </c>
      <c r="G14" s="23"/>
      <c r="H14" s="20"/>
      <c r="I14" s="21">
        <v>5</v>
      </c>
      <c r="J14" s="21" t="s">
        <v>20</v>
      </c>
    </row>
    <row r="15" ht="42" customHeight="1">
      <c r="A15" s="14" t="s">
        <v>21</v>
      </c>
      <c r="B15" s="15"/>
      <c r="C15" s="15"/>
      <c r="D15" s="16"/>
      <c r="E15" s="17" t="s">
        <v>13</v>
      </c>
      <c r="F15" s="18">
        <v>1</v>
      </c>
      <c r="G15" s="19">
        <f>+G16+G22+G33</f>
        <v>0</v>
      </c>
      <c r="H15" s="20"/>
      <c r="I15" s="21">
        <v>6</v>
      </c>
      <c r="J15" s="21">
        <v>1</v>
      </c>
    </row>
    <row r="16" ht="42" customHeight="1">
      <c r="A16" s="22"/>
      <c r="B16" s="15" t="s">
        <v>22</v>
      </c>
      <c r="C16" s="15"/>
      <c r="D16" s="16"/>
      <c r="E16" s="17" t="s">
        <v>13</v>
      </c>
      <c r="F16" s="18">
        <v>1</v>
      </c>
      <c r="G16" s="19">
        <f>+G17</f>
        <v>0</v>
      </c>
      <c r="H16" s="20"/>
      <c r="I16" s="21">
        <v>7</v>
      </c>
      <c r="J16" s="21">
        <v>2</v>
      </c>
    </row>
    <row r="17" ht="42" customHeight="1">
      <c r="A17" s="22"/>
      <c r="B17" s="24"/>
      <c r="C17" s="15" t="s">
        <v>23</v>
      </c>
      <c r="D17" s="16"/>
      <c r="E17" s="17" t="s">
        <v>13</v>
      </c>
      <c r="F17" s="18">
        <v>1</v>
      </c>
      <c r="G17" s="19">
        <f>+G18+G19+G20+G21</f>
        <v>0</v>
      </c>
      <c r="H17" s="20"/>
      <c r="I17" s="21">
        <v>8</v>
      </c>
      <c r="J17" s="21">
        <v>3</v>
      </c>
    </row>
    <row r="18" ht="42" customHeight="1">
      <c r="A18" s="22"/>
      <c r="B18" s="24"/>
      <c r="C18" s="24"/>
      <c r="D18" s="25" t="s">
        <v>24</v>
      </c>
      <c r="E18" s="17" t="s">
        <v>25</v>
      </c>
      <c r="F18" s="18">
        <v>825</v>
      </c>
      <c r="G18" s="23"/>
      <c r="H18" s="20"/>
      <c r="I18" s="21">
        <v>9</v>
      </c>
      <c r="J18" s="21">
        <v>4</v>
      </c>
    </row>
    <row r="19" ht="42" customHeight="1">
      <c r="A19" s="22"/>
      <c r="B19" s="24"/>
      <c r="C19" s="24"/>
      <c r="D19" s="25" t="s">
        <v>26</v>
      </c>
      <c r="E19" s="17" t="s">
        <v>25</v>
      </c>
      <c r="F19" s="18">
        <v>1110</v>
      </c>
      <c r="G19" s="23"/>
      <c r="H19" s="20"/>
      <c r="I19" s="21">
        <v>10</v>
      </c>
      <c r="J19" s="21">
        <v>4</v>
      </c>
    </row>
    <row r="20" ht="42" customHeight="1">
      <c r="A20" s="22"/>
      <c r="B20" s="24"/>
      <c r="C20" s="24"/>
      <c r="D20" s="25" t="s">
        <v>27</v>
      </c>
      <c r="E20" s="17" t="s">
        <v>28</v>
      </c>
      <c r="F20" s="18">
        <v>594</v>
      </c>
      <c r="G20" s="23"/>
      <c r="H20" s="20"/>
      <c r="I20" s="21">
        <v>11</v>
      </c>
      <c r="J20" s="21">
        <v>4</v>
      </c>
    </row>
    <row r="21" ht="42" customHeight="1">
      <c r="A21" s="22"/>
      <c r="B21" s="24"/>
      <c r="C21" s="24"/>
      <c r="D21" s="25" t="s">
        <v>29</v>
      </c>
      <c r="E21" s="17" t="s">
        <v>25</v>
      </c>
      <c r="F21" s="18">
        <v>1940</v>
      </c>
      <c r="G21" s="23"/>
      <c r="H21" s="20"/>
      <c r="I21" s="21">
        <v>12</v>
      </c>
      <c r="J21" s="21">
        <v>4</v>
      </c>
    </row>
    <row r="22" ht="42" customHeight="1">
      <c r="A22" s="22"/>
      <c r="B22" s="15" t="s">
        <v>30</v>
      </c>
      <c r="C22" s="15"/>
      <c r="D22" s="16"/>
      <c r="E22" s="17" t="s">
        <v>13</v>
      </c>
      <c r="F22" s="18">
        <v>1</v>
      </c>
      <c r="G22" s="19">
        <f>+G23</f>
        <v>0</v>
      </c>
      <c r="H22" s="20"/>
      <c r="I22" s="21">
        <v>13</v>
      </c>
      <c r="J22" s="21">
        <v>2</v>
      </c>
    </row>
    <row r="23" ht="42" customHeight="1">
      <c r="A23" s="22"/>
      <c r="B23" s="24"/>
      <c r="C23" s="15" t="s">
        <v>31</v>
      </c>
      <c r="D23" s="16"/>
      <c r="E23" s="17" t="s">
        <v>13</v>
      </c>
      <c r="F23" s="18">
        <v>1</v>
      </c>
      <c r="G23" s="19">
        <f>+G24+G25+G26+G27+G28+G29+G30+G31+G32</f>
        <v>0</v>
      </c>
      <c r="H23" s="20"/>
      <c r="I23" s="21">
        <v>14</v>
      </c>
      <c r="J23" s="21">
        <v>3</v>
      </c>
    </row>
    <row r="24" ht="42" customHeight="1">
      <c r="A24" s="22"/>
      <c r="B24" s="24"/>
      <c r="C24" s="24"/>
      <c r="D24" s="25" t="s">
        <v>32</v>
      </c>
      <c r="E24" s="17" t="s">
        <v>33</v>
      </c>
      <c r="F24" s="18">
        <v>150.40000000000001</v>
      </c>
      <c r="G24" s="23"/>
      <c r="H24" s="20"/>
      <c r="I24" s="21">
        <v>15</v>
      </c>
      <c r="J24" s="21">
        <v>4</v>
      </c>
    </row>
    <row r="25" ht="42" customHeight="1">
      <c r="A25" s="22"/>
      <c r="B25" s="24"/>
      <c r="C25" s="24"/>
      <c r="D25" s="25" t="s">
        <v>34</v>
      </c>
      <c r="E25" s="17" t="s">
        <v>33</v>
      </c>
      <c r="F25" s="18">
        <v>49.600000000000001</v>
      </c>
      <c r="G25" s="23"/>
      <c r="H25" s="20"/>
      <c r="I25" s="21">
        <v>16</v>
      </c>
      <c r="J25" s="21">
        <v>4</v>
      </c>
    </row>
    <row r="26" ht="42" customHeight="1">
      <c r="A26" s="22"/>
      <c r="B26" s="24"/>
      <c r="C26" s="24"/>
      <c r="D26" s="25" t="s">
        <v>35</v>
      </c>
      <c r="E26" s="17" t="s">
        <v>33</v>
      </c>
      <c r="F26" s="18">
        <v>32</v>
      </c>
      <c r="G26" s="23"/>
      <c r="H26" s="20"/>
      <c r="I26" s="21">
        <v>17</v>
      </c>
      <c r="J26" s="21">
        <v>4</v>
      </c>
    </row>
    <row r="27" ht="42" customHeight="1">
      <c r="A27" s="22"/>
      <c r="B27" s="24"/>
      <c r="C27" s="24"/>
      <c r="D27" s="25" t="s">
        <v>36</v>
      </c>
      <c r="E27" s="17" t="s">
        <v>33</v>
      </c>
      <c r="F27" s="18">
        <v>168</v>
      </c>
      <c r="G27" s="23"/>
      <c r="H27" s="20"/>
      <c r="I27" s="21">
        <v>18</v>
      </c>
      <c r="J27" s="21">
        <v>4</v>
      </c>
    </row>
    <row r="28" ht="42" customHeight="1">
      <c r="A28" s="22"/>
      <c r="B28" s="24"/>
      <c r="C28" s="24"/>
      <c r="D28" s="25" t="s">
        <v>37</v>
      </c>
      <c r="E28" s="17" t="s">
        <v>33</v>
      </c>
      <c r="F28" s="18">
        <v>52.799999999999997</v>
      </c>
      <c r="G28" s="23"/>
      <c r="H28" s="20"/>
      <c r="I28" s="21">
        <v>19</v>
      </c>
      <c r="J28" s="21">
        <v>4</v>
      </c>
    </row>
    <row r="29" ht="42" customHeight="1">
      <c r="A29" s="22"/>
      <c r="B29" s="24"/>
      <c r="C29" s="24"/>
      <c r="D29" s="25" t="s">
        <v>38</v>
      </c>
      <c r="E29" s="17" t="s">
        <v>39</v>
      </c>
      <c r="F29" s="18">
        <v>16</v>
      </c>
      <c r="G29" s="23"/>
      <c r="H29" s="20"/>
      <c r="I29" s="21">
        <v>20</v>
      </c>
      <c r="J29" s="21">
        <v>4</v>
      </c>
    </row>
    <row r="30" ht="42" customHeight="1">
      <c r="A30" s="22"/>
      <c r="B30" s="24"/>
      <c r="C30" s="24"/>
      <c r="D30" s="25" t="s">
        <v>40</v>
      </c>
      <c r="E30" s="17" t="s">
        <v>41</v>
      </c>
      <c r="F30" s="18">
        <v>340</v>
      </c>
      <c r="G30" s="23"/>
      <c r="H30" s="20"/>
      <c r="I30" s="21">
        <v>21</v>
      </c>
      <c r="J30" s="21">
        <v>4</v>
      </c>
    </row>
    <row r="31" ht="42" customHeight="1">
      <c r="A31" s="22"/>
      <c r="B31" s="24"/>
      <c r="C31" s="24"/>
      <c r="D31" s="25" t="s">
        <v>42</v>
      </c>
      <c r="E31" s="17" t="s">
        <v>43</v>
      </c>
      <c r="F31" s="18">
        <v>1</v>
      </c>
      <c r="G31" s="23"/>
      <c r="H31" s="20"/>
      <c r="I31" s="21">
        <v>22</v>
      </c>
      <c r="J31" s="21">
        <v>4</v>
      </c>
    </row>
    <row r="32" ht="42" customHeight="1">
      <c r="A32" s="22"/>
      <c r="B32" s="24"/>
      <c r="C32" s="24"/>
      <c r="D32" s="25" t="s">
        <v>44</v>
      </c>
      <c r="E32" s="17" t="s">
        <v>28</v>
      </c>
      <c r="F32" s="18">
        <v>19</v>
      </c>
      <c r="G32" s="23"/>
      <c r="H32" s="20"/>
      <c r="I32" s="21">
        <v>23</v>
      </c>
      <c r="J32" s="21">
        <v>4</v>
      </c>
    </row>
    <row r="33" ht="42" customHeight="1">
      <c r="A33" s="22"/>
      <c r="B33" s="15" t="s">
        <v>45</v>
      </c>
      <c r="C33" s="15"/>
      <c r="D33" s="16"/>
      <c r="E33" s="17" t="s">
        <v>13</v>
      </c>
      <c r="F33" s="18">
        <v>1</v>
      </c>
      <c r="G33" s="19">
        <f>+G34+G41</f>
        <v>0</v>
      </c>
      <c r="H33" s="20"/>
      <c r="I33" s="21">
        <v>24</v>
      </c>
      <c r="J33" s="21">
        <v>2</v>
      </c>
    </row>
    <row r="34" ht="42" customHeight="1">
      <c r="A34" s="22"/>
      <c r="B34" s="24"/>
      <c r="C34" s="15" t="s">
        <v>46</v>
      </c>
      <c r="D34" s="16"/>
      <c r="E34" s="17" t="s">
        <v>13</v>
      </c>
      <c r="F34" s="18">
        <v>1</v>
      </c>
      <c r="G34" s="19">
        <f>+G35+G36+G37+G38+G39+G40</f>
        <v>0</v>
      </c>
      <c r="H34" s="20"/>
      <c r="I34" s="21">
        <v>25</v>
      </c>
      <c r="J34" s="21">
        <v>3</v>
      </c>
    </row>
    <row r="35" ht="42" customHeight="1">
      <c r="A35" s="22"/>
      <c r="B35" s="24"/>
      <c r="C35" s="24"/>
      <c r="D35" s="25" t="s">
        <v>47</v>
      </c>
      <c r="E35" s="17" t="s">
        <v>25</v>
      </c>
      <c r="F35" s="18">
        <v>32</v>
      </c>
      <c r="G35" s="23"/>
      <c r="H35" s="20"/>
      <c r="I35" s="21">
        <v>26</v>
      </c>
      <c r="J35" s="21">
        <v>4</v>
      </c>
    </row>
    <row r="36" ht="42" customHeight="1">
      <c r="A36" s="22"/>
      <c r="B36" s="24"/>
      <c r="C36" s="24"/>
      <c r="D36" s="25" t="s">
        <v>48</v>
      </c>
      <c r="E36" s="17" t="s">
        <v>28</v>
      </c>
      <c r="F36" s="18">
        <v>37</v>
      </c>
      <c r="G36" s="23"/>
      <c r="H36" s="20"/>
      <c r="I36" s="21">
        <v>27</v>
      </c>
      <c r="J36" s="21">
        <v>4</v>
      </c>
    </row>
    <row r="37" ht="42" customHeight="1">
      <c r="A37" s="22"/>
      <c r="B37" s="24"/>
      <c r="C37" s="24"/>
      <c r="D37" s="25" t="s">
        <v>49</v>
      </c>
      <c r="E37" s="17" t="s">
        <v>25</v>
      </c>
      <c r="F37" s="18">
        <v>24</v>
      </c>
      <c r="G37" s="23"/>
      <c r="H37" s="20"/>
      <c r="I37" s="21">
        <v>28</v>
      </c>
      <c r="J37" s="21">
        <v>4</v>
      </c>
    </row>
    <row r="38" ht="42" customHeight="1">
      <c r="A38" s="22"/>
      <c r="B38" s="24"/>
      <c r="C38" s="24"/>
      <c r="D38" s="25" t="s">
        <v>50</v>
      </c>
      <c r="E38" s="17" t="s">
        <v>33</v>
      </c>
      <c r="F38" s="18">
        <v>73.299999999999997</v>
      </c>
      <c r="G38" s="23"/>
      <c r="H38" s="20"/>
      <c r="I38" s="21">
        <v>29</v>
      </c>
      <c r="J38" s="21">
        <v>4</v>
      </c>
    </row>
    <row r="39" ht="42" customHeight="1">
      <c r="A39" s="22"/>
      <c r="B39" s="24"/>
      <c r="C39" s="24"/>
      <c r="D39" s="25" t="s">
        <v>51</v>
      </c>
      <c r="E39" s="17" t="s">
        <v>33</v>
      </c>
      <c r="F39" s="18">
        <v>20.100000000000001</v>
      </c>
      <c r="G39" s="23"/>
      <c r="H39" s="20"/>
      <c r="I39" s="21">
        <v>30</v>
      </c>
      <c r="J39" s="21">
        <v>4</v>
      </c>
    </row>
    <row r="40" ht="42" customHeight="1">
      <c r="A40" s="22"/>
      <c r="B40" s="24"/>
      <c r="C40" s="24"/>
      <c r="D40" s="25" t="s">
        <v>52</v>
      </c>
      <c r="E40" s="17" t="s">
        <v>53</v>
      </c>
      <c r="F40" s="18">
        <v>1</v>
      </c>
      <c r="G40" s="23"/>
      <c r="H40" s="20"/>
      <c r="I40" s="21">
        <v>31</v>
      </c>
      <c r="J40" s="21">
        <v>4</v>
      </c>
    </row>
    <row r="41" ht="42" customHeight="1">
      <c r="A41" s="22"/>
      <c r="B41" s="24"/>
      <c r="C41" s="15" t="s">
        <v>54</v>
      </c>
      <c r="D41" s="16"/>
      <c r="E41" s="17" t="s">
        <v>13</v>
      </c>
      <c r="F41" s="18">
        <v>1</v>
      </c>
      <c r="G41" s="19">
        <f>+G42+G43</f>
        <v>0</v>
      </c>
      <c r="H41" s="20"/>
      <c r="I41" s="21">
        <v>32</v>
      </c>
      <c r="J41" s="21">
        <v>3</v>
      </c>
    </row>
    <row r="42" ht="42" customHeight="1">
      <c r="A42" s="22"/>
      <c r="B42" s="24"/>
      <c r="C42" s="24"/>
      <c r="D42" s="25" t="s">
        <v>55</v>
      </c>
      <c r="E42" s="17" t="s">
        <v>25</v>
      </c>
      <c r="F42" s="18">
        <v>29</v>
      </c>
      <c r="G42" s="23"/>
      <c r="H42" s="20"/>
      <c r="I42" s="21">
        <v>33</v>
      </c>
      <c r="J42" s="21">
        <v>4</v>
      </c>
    </row>
    <row r="43" ht="42" customHeight="1">
      <c r="A43" s="22"/>
      <c r="B43" s="24"/>
      <c r="C43" s="24"/>
      <c r="D43" s="25" t="s">
        <v>56</v>
      </c>
      <c r="E43" s="17" t="s">
        <v>28</v>
      </c>
      <c r="F43" s="18">
        <v>15</v>
      </c>
      <c r="G43" s="23"/>
      <c r="H43" s="20"/>
      <c r="I43" s="21">
        <v>34</v>
      </c>
      <c r="J43" s="21">
        <v>4</v>
      </c>
    </row>
    <row r="44" ht="42" customHeight="1">
      <c r="A44" s="14" t="s">
        <v>57</v>
      </c>
      <c r="B44" s="15"/>
      <c r="C44" s="15"/>
      <c r="D44" s="16"/>
      <c r="E44" s="17" t="s">
        <v>13</v>
      </c>
      <c r="F44" s="18">
        <v>1</v>
      </c>
      <c r="G44" s="19">
        <f>+G45</f>
        <v>0</v>
      </c>
      <c r="H44" s="20"/>
      <c r="I44" s="21">
        <v>35</v>
      </c>
      <c r="J44" s="21">
        <v>1</v>
      </c>
    </row>
    <row r="45" ht="42" customHeight="1">
      <c r="A45" s="22"/>
      <c r="B45" s="15" t="s">
        <v>58</v>
      </c>
      <c r="C45" s="15"/>
      <c r="D45" s="16"/>
      <c r="E45" s="17" t="s">
        <v>13</v>
      </c>
      <c r="F45" s="18">
        <v>1</v>
      </c>
      <c r="G45" s="19">
        <f>+G46</f>
        <v>0</v>
      </c>
      <c r="H45" s="20"/>
      <c r="I45" s="21">
        <v>36</v>
      </c>
      <c r="J45" s="21">
        <v>2</v>
      </c>
    </row>
    <row r="46" ht="42" customHeight="1">
      <c r="A46" s="22"/>
      <c r="B46" s="24"/>
      <c r="C46" s="15" t="s">
        <v>59</v>
      </c>
      <c r="D46" s="16"/>
      <c r="E46" s="17" t="s">
        <v>13</v>
      </c>
      <c r="F46" s="18">
        <v>1</v>
      </c>
      <c r="G46" s="19">
        <f>+G47+G48</f>
        <v>0</v>
      </c>
      <c r="H46" s="20"/>
      <c r="I46" s="21">
        <v>37</v>
      </c>
      <c r="J46" s="21">
        <v>3</v>
      </c>
    </row>
    <row r="47" ht="42" customHeight="1">
      <c r="A47" s="22"/>
      <c r="B47" s="24"/>
      <c r="C47" s="24"/>
      <c r="D47" s="25" t="s">
        <v>60</v>
      </c>
      <c r="E47" s="17" t="s">
        <v>13</v>
      </c>
      <c r="F47" s="18">
        <v>1</v>
      </c>
      <c r="G47" s="23"/>
      <c r="H47" s="20"/>
      <c r="I47" s="21">
        <v>38</v>
      </c>
      <c r="J47" s="21">
        <v>4</v>
      </c>
    </row>
    <row r="48" ht="42" customHeight="1">
      <c r="A48" s="22"/>
      <c r="B48" s="24"/>
      <c r="C48" s="24"/>
      <c r="D48" s="25" t="s">
        <v>61</v>
      </c>
      <c r="E48" s="17" t="s">
        <v>13</v>
      </c>
      <c r="F48" s="18">
        <v>1</v>
      </c>
      <c r="G48" s="23"/>
      <c r="H48" s="20"/>
      <c r="I48" s="21">
        <v>39</v>
      </c>
      <c r="J48" s="21">
        <v>4</v>
      </c>
    </row>
    <row r="49" ht="42" customHeight="1">
      <c r="A49" s="14" t="s">
        <v>62</v>
      </c>
      <c r="B49" s="15"/>
      <c r="C49" s="15"/>
      <c r="D49" s="16"/>
      <c r="E49" s="17" t="s">
        <v>13</v>
      </c>
      <c r="F49" s="18">
        <v>1</v>
      </c>
      <c r="G49" s="19">
        <f>+G50+G61</f>
        <v>0</v>
      </c>
      <c r="H49" s="20"/>
      <c r="I49" s="21">
        <v>40</v>
      </c>
      <c r="J49" s="21"/>
    </row>
    <row r="50" ht="42" customHeight="1">
      <c r="A50" s="14" t="s">
        <v>63</v>
      </c>
      <c r="B50" s="15"/>
      <c r="C50" s="15"/>
      <c r="D50" s="16"/>
      <c r="E50" s="17" t="s">
        <v>13</v>
      </c>
      <c r="F50" s="18">
        <v>1</v>
      </c>
      <c r="G50" s="19">
        <f>+G51+G52+G56</f>
        <v>0</v>
      </c>
      <c r="H50" s="20"/>
      <c r="I50" s="21">
        <v>41</v>
      </c>
      <c r="J50" s="21">
        <v>200</v>
      </c>
    </row>
    <row r="51" ht="42" customHeight="1">
      <c r="A51" s="14" t="s">
        <v>64</v>
      </c>
      <c r="B51" s="15"/>
      <c r="C51" s="15"/>
      <c r="D51" s="16"/>
      <c r="E51" s="17" t="s">
        <v>13</v>
      </c>
      <c r="F51" s="18">
        <v>1</v>
      </c>
      <c r="G51" s="23"/>
      <c r="H51" s="20"/>
      <c r="I51" s="21">
        <v>42</v>
      </c>
      <c r="J51" s="21"/>
    </row>
    <row r="52" ht="42" customHeight="1">
      <c r="A52" s="14" t="s">
        <v>65</v>
      </c>
      <c r="B52" s="15"/>
      <c r="C52" s="15"/>
      <c r="D52" s="16"/>
      <c r="E52" s="17" t="s">
        <v>13</v>
      </c>
      <c r="F52" s="18">
        <v>1</v>
      </c>
      <c r="G52" s="19">
        <f>+G53</f>
        <v>0</v>
      </c>
      <c r="H52" s="20"/>
      <c r="I52" s="21">
        <v>43</v>
      </c>
      <c r="J52" s="21">
        <v>1</v>
      </c>
    </row>
    <row r="53" ht="42" customHeight="1">
      <c r="A53" s="22"/>
      <c r="B53" s="15" t="s">
        <v>66</v>
      </c>
      <c r="C53" s="15"/>
      <c r="D53" s="16"/>
      <c r="E53" s="17" t="s">
        <v>13</v>
      </c>
      <c r="F53" s="18">
        <v>1</v>
      </c>
      <c r="G53" s="19">
        <f>+G54</f>
        <v>0</v>
      </c>
      <c r="H53" s="20"/>
      <c r="I53" s="21">
        <v>44</v>
      </c>
      <c r="J53" s="21">
        <v>2</v>
      </c>
    </row>
    <row r="54" ht="42" customHeight="1">
      <c r="A54" s="22"/>
      <c r="B54" s="24"/>
      <c r="C54" s="15" t="s">
        <v>65</v>
      </c>
      <c r="D54" s="16"/>
      <c r="E54" s="17" t="s">
        <v>13</v>
      </c>
      <c r="F54" s="18">
        <v>1</v>
      </c>
      <c r="G54" s="19">
        <f>+G55</f>
        <v>0</v>
      </c>
      <c r="H54" s="20"/>
      <c r="I54" s="21">
        <v>45</v>
      </c>
      <c r="J54" s="21">
        <v>3</v>
      </c>
    </row>
    <row r="55" ht="42" customHeight="1">
      <c r="A55" s="22"/>
      <c r="B55" s="24"/>
      <c r="C55" s="24"/>
      <c r="D55" s="25" t="s">
        <v>65</v>
      </c>
      <c r="E55" s="17" t="s">
        <v>13</v>
      </c>
      <c r="F55" s="18">
        <v>1</v>
      </c>
      <c r="G55" s="23"/>
      <c r="H55" s="20"/>
      <c r="I55" s="21">
        <v>46</v>
      </c>
      <c r="J55" s="21">
        <v>4</v>
      </c>
    </row>
    <row r="56" ht="42" customHeight="1">
      <c r="A56" s="14" t="s">
        <v>67</v>
      </c>
      <c r="B56" s="15"/>
      <c r="C56" s="15"/>
      <c r="D56" s="16"/>
      <c r="E56" s="17" t="s">
        <v>13</v>
      </c>
      <c r="F56" s="18">
        <v>1</v>
      </c>
      <c r="G56" s="19">
        <f>+G57</f>
        <v>0</v>
      </c>
      <c r="H56" s="20"/>
      <c r="I56" s="21">
        <v>47</v>
      </c>
      <c r="J56" s="21">
        <v>1</v>
      </c>
    </row>
    <row r="57" ht="42" customHeight="1">
      <c r="A57" s="22"/>
      <c r="B57" s="15" t="s">
        <v>66</v>
      </c>
      <c r="C57" s="15"/>
      <c r="D57" s="16"/>
      <c r="E57" s="17" t="s">
        <v>13</v>
      </c>
      <c r="F57" s="18">
        <v>1</v>
      </c>
      <c r="G57" s="19">
        <f>+G58</f>
        <v>0</v>
      </c>
      <c r="H57" s="20"/>
      <c r="I57" s="21">
        <v>48</v>
      </c>
      <c r="J57" s="21">
        <v>2</v>
      </c>
    </row>
    <row r="58" ht="42" customHeight="1">
      <c r="A58" s="22"/>
      <c r="B58" s="24"/>
      <c r="C58" s="15" t="s">
        <v>67</v>
      </c>
      <c r="D58" s="16"/>
      <c r="E58" s="17" t="s">
        <v>13</v>
      </c>
      <c r="F58" s="18">
        <v>1</v>
      </c>
      <c r="G58" s="19">
        <f>+G59+G60</f>
        <v>0</v>
      </c>
      <c r="H58" s="20"/>
      <c r="I58" s="21">
        <v>49</v>
      </c>
      <c r="J58" s="21">
        <v>3</v>
      </c>
    </row>
    <row r="59" ht="42" customHeight="1">
      <c r="A59" s="22"/>
      <c r="B59" s="24"/>
      <c r="C59" s="24"/>
      <c r="D59" s="25" t="s">
        <v>68</v>
      </c>
      <c r="E59" s="17" t="s">
        <v>25</v>
      </c>
      <c r="F59" s="18">
        <v>64</v>
      </c>
      <c r="G59" s="23"/>
      <c r="H59" s="20"/>
      <c r="I59" s="21">
        <v>50</v>
      </c>
      <c r="J59" s="21">
        <v>4</v>
      </c>
    </row>
    <row r="60" ht="42" customHeight="1">
      <c r="A60" s="22"/>
      <c r="B60" s="24"/>
      <c r="C60" s="24"/>
      <c r="D60" s="25" t="s">
        <v>69</v>
      </c>
      <c r="E60" s="17" t="s">
        <v>25</v>
      </c>
      <c r="F60" s="18">
        <v>14</v>
      </c>
      <c r="G60" s="23"/>
      <c r="H60" s="20"/>
      <c r="I60" s="21">
        <v>51</v>
      </c>
      <c r="J60" s="21">
        <v>4</v>
      </c>
    </row>
    <row r="61" ht="42" customHeight="1">
      <c r="A61" s="14" t="s">
        <v>70</v>
      </c>
      <c r="B61" s="15"/>
      <c r="C61" s="15"/>
      <c r="D61" s="16"/>
      <c r="E61" s="17" t="s">
        <v>13</v>
      </c>
      <c r="F61" s="18">
        <v>1</v>
      </c>
      <c r="G61" s="19">
        <f>+G64</f>
        <v>0</v>
      </c>
      <c r="H61" s="20"/>
      <c r="I61" s="21">
        <v>52</v>
      </c>
      <c r="J61" s="21">
        <v>210</v>
      </c>
    </row>
    <row r="62" ht="42" customHeight="1">
      <c r="A62" s="22"/>
      <c r="B62" s="15" t="s">
        <v>71</v>
      </c>
      <c r="C62" s="15"/>
      <c r="D62" s="16"/>
      <c r="E62" s="17" t="s">
        <v>13</v>
      </c>
      <c r="F62" s="18">
        <v>1</v>
      </c>
      <c r="G62" s="23"/>
      <c r="H62" s="20"/>
      <c r="I62" s="21">
        <v>53</v>
      </c>
      <c r="J62" s="21" t="s">
        <v>72</v>
      </c>
    </row>
    <row r="63" ht="42" customHeight="1">
      <c r="A63" s="22"/>
      <c r="B63" s="15" t="s">
        <v>73</v>
      </c>
      <c r="C63" s="15"/>
      <c r="D63" s="16"/>
      <c r="E63" s="17" t="s">
        <v>13</v>
      </c>
      <c r="F63" s="18">
        <v>1</v>
      </c>
      <c r="G63" s="23"/>
      <c r="H63" s="20"/>
      <c r="I63" s="21">
        <v>54</v>
      </c>
      <c r="J63" s="21" t="s">
        <v>74</v>
      </c>
    </row>
    <row r="64" ht="42" customHeight="1">
      <c r="A64" s="14" t="s">
        <v>75</v>
      </c>
      <c r="B64" s="15"/>
      <c r="C64" s="15"/>
      <c r="D64" s="16"/>
      <c r="E64" s="17" t="s">
        <v>13</v>
      </c>
      <c r="F64" s="18">
        <v>1</v>
      </c>
      <c r="G64" s="23"/>
      <c r="H64" s="20"/>
      <c r="I64" s="21">
        <v>55</v>
      </c>
      <c r="J64" s="21"/>
    </row>
    <row r="65" ht="42" customHeight="1">
      <c r="A65" s="14" t="s">
        <v>76</v>
      </c>
      <c r="B65" s="15"/>
      <c r="C65" s="15"/>
      <c r="D65" s="16"/>
      <c r="E65" s="17" t="s">
        <v>13</v>
      </c>
      <c r="F65" s="18">
        <v>1</v>
      </c>
      <c r="G65" s="23"/>
      <c r="H65" s="20"/>
      <c r="I65" s="21">
        <v>56</v>
      </c>
      <c r="J65" s="21">
        <v>220</v>
      </c>
    </row>
    <row r="66" ht="42" customHeight="1">
      <c r="A66" s="14" t="s">
        <v>77</v>
      </c>
      <c r="B66" s="15"/>
      <c r="C66" s="15"/>
      <c r="D66" s="16"/>
      <c r="E66" s="17" t="s">
        <v>13</v>
      </c>
      <c r="F66" s="18">
        <v>1</v>
      </c>
      <c r="G66" s="19">
        <f>+G67</f>
        <v>0</v>
      </c>
      <c r="H66" s="20"/>
      <c r="I66" s="21">
        <v>57</v>
      </c>
      <c r="J66" s="21">
        <v>1</v>
      </c>
    </row>
    <row r="67" ht="42" customHeight="1">
      <c r="A67" s="22"/>
      <c r="B67" s="15" t="s">
        <v>78</v>
      </c>
      <c r="C67" s="15"/>
      <c r="D67" s="16"/>
      <c r="E67" s="17" t="s">
        <v>13</v>
      </c>
      <c r="F67" s="18">
        <v>1</v>
      </c>
      <c r="G67" s="19">
        <f>+G68</f>
        <v>0</v>
      </c>
      <c r="H67" s="20"/>
      <c r="I67" s="21">
        <v>58</v>
      </c>
      <c r="J67" s="21">
        <v>2</v>
      </c>
    </row>
    <row r="68" ht="42" customHeight="1">
      <c r="A68" s="22"/>
      <c r="B68" s="24"/>
      <c r="C68" s="15" t="s">
        <v>78</v>
      </c>
      <c r="D68" s="16"/>
      <c r="E68" s="17" t="s">
        <v>13</v>
      </c>
      <c r="F68" s="18">
        <v>1</v>
      </c>
      <c r="G68" s="19">
        <f>+G69</f>
        <v>0</v>
      </c>
      <c r="H68" s="20"/>
      <c r="I68" s="21">
        <v>59</v>
      </c>
      <c r="J68" s="21">
        <v>3</v>
      </c>
    </row>
    <row r="69" ht="42" customHeight="1">
      <c r="A69" s="22"/>
      <c r="B69" s="24"/>
      <c r="C69" s="24"/>
      <c r="D69" s="25" t="s">
        <v>79</v>
      </c>
      <c r="E69" s="17" t="s">
        <v>13</v>
      </c>
      <c r="F69" s="18">
        <v>1</v>
      </c>
      <c r="G69" s="23"/>
      <c r="H69" s="20"/>
      <c r="I69" s="21">
        <v>60</v>
      </c>
      <c r="J69" s="21">
        <v>4</v>
      </c>
    </row>
    <row r="70" ht="42" customHeight="1">
      <c r="A70" s="14" t="s">
        <v>80</v>
      </c>
      <c r="B70" s="15"/>
      <c r="C70" s="15"/>
      <c r="D70" s="16"/>
      <c r="E70" s="17" t="s">
        <v>13</v>
      </c>
      <c r="F70" s="18">
        <v>1</v>
      </c>
      <c r="G70" s="19">
        <f>+G10+G65+G66</f>
        <v>0</v>
      </c>
      <c r="H70" s="20"/>
      <c r="I70" s="21">
        <v>61</v>
      </c>
      <c r="J70" s="21">
        <v>30</v>
      </c>
    </row>
    <row r="71" ht="42" customHeight="1">
      <c r="A71" s="26" t="s">
        <v>81</v>
      </c>
      <c r="B71" s="27"/>
      <c r="C71" s="27"/>
      <c r="D71" s="28"/>
      <c r="E71" s="29" t="s">
        <v>82</v>
      </c>
      <c r="F71" s="30" t="s">
        <v>82</v>
      </c>
      <c r="G71" s="31">
        <f>G70</f>
        <v>0</v>
      </c>
      <c r="I71" s="32">
        <v>62</v>
      </c>
      <c r="J71" s="32">
        <v>90</v>
      </c>
    </row>
    <row r="72" ht="42" customHeight="1">
      <c r="I72" s="32">
        <v>99999</v>
      </c>
    </row>
    <row r="73" ht="42" customHeight="1"/>
  </sheetData>
  <sheetProtection sheet="1" objects="1" scenarios="1" spinCount="100000" saltValue="/7CHCXyk09Zd0bcf/JmxNE7DYWKvK8uS+ywaHa1B8O8PzDluAsatOMjwugyVYXysCW86eF237JQxmV4wOWk9TA==" hashValue="XnaZ72wwRYkYX3d31FMzuSLusgIYH1E0CpjyQ3eqXfaS75JcZl7XxsZISAOGbI/UbuBDfaZUFRDLT5Z5y8S4TA==" algorithmName="SHA-512" password="FD80"/>
  <mergeCells count="41">
    <mergeCell ref="A71:D71"/>
    <mergeCell ref="B8:G8"/>
    <mergeCell ref="A9:D9"/>
    <mergeCell ref="F3:G3"/>
    <mergeCell ref="F4:G4"/>
    <mergeCell ref="F5:G5"/>
    <mergeCell ref="A7:G7"/>
    <mergeCell ref="A10:D10"/>
    <mergeCell ref="B11:D11"/>
    <mergeCell ref="A12:D12"/>
    <mergeCell ref="B13:D13"/>
    <mergeCell ref="B14:D14"/>
    <mergeCell ref="A15:D15"/>
    <mergeCell ref="B16:D16"/>
    <mergeCell ref="C17:D17"/>
    <mergeCell ref="B22:D22"/>
    <mergeCell ref="C23:D23"/>
    <mergeCell ref="B33:D33"/>
    <mergeCell ref="C34:D34"/>
    <mergeCell ref="C41:D41"/>
    <mergeCell ref="A44:D44"/>
    <mergeCell ref="B45:D45"/>
    <mergeCell ref="C46:D46"/>
    <mergeCell ref="A49:D49"/>
    <mergeCell ref="A50:D50"/>
    <mergeCell ref="A51:D51"/>
    <mergeCell ref="A52:D52"/>
    <mergeCell ref="B53:D53"/>
    <mergeCell ref="C54:D54"/>
    <mergeCell ref="A56:D56"/>
    <mergeCell ref="B57:D57"/>
    <mergeCell ref="C58:D58"/>
    <mergeCell ref="A61:D61"/>
    <mergeCell ref="B62:D62"/>
    <mergeCell ref="B63:D63"/>
    <mergeCell ref="A64:D64"/>
    <mergeCell ref="A65:D65"/>
    <mergeCell ref="A66:D66"/>
    <mergeCell ref="B67:D67"/>
    <mergeCell ref="C68:D68"/>
    <mergeCell ref="A70:D70"/>
  </mergeCells>
  <pageMargins left="0.7479166" right="0.7479166" top="0.9840278" bottom="0.9840278" header="0.5118055" footer="0.5118055"/>
  <pageSetup r:id="rId1" paperSize="9" orientation="portrait" scale="93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>
  <Application>DevExpress Office File API/21.2.7.0</Application>
  <DocSecurity>1</DocSecurity>
  <AppVersion>21.2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taka_yoshida</dc:creator>
  <cp:lastModifiedBy>bandou seisuke</cp:lastModifiedBy>
  <cp:lastPrinted>2026-06-05T02:04:47Z</cp:lastPrinted>
  <dcterms:created xsi:type="dcterms:W3CDTF">2014-01-09T08:55:00Z</dcterms:created>
  <dcterms:modified xsi:type="dcterms:W3CDTF">2026-08-18T04:34:50Z</dcterms:modified>
</cp:coreProperties>
</file>